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приложение 7" sheetId="1" r:id="rId1"/>
    <sheet name="v1bvyumsqh02d2hwuje5xik5uk" sheetId="2" state="hidden" r:id="rId2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'приложение 7'!$C$1:$F$38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Tahoma"/>
            <family val="2"/>
          </rPr>
          <t>Format Row (строка формата)</t>
        </r>
      </text>
    </comment>
    <comment ref="B3" authorId="0">
      <text>
        <r>
          <rPr>
            <b/>
            <sz val="9"/>
            <color indexed="8"/>
            <rFont val="Tahoma"/>
            <family val="2"/>
          </rPr>
          <t>Format Column (колонка формата)</t>
        </r>
      </text>
    </comment>
    <comment ref="B4" authorId="0">
      <text>
        <r>
          <rPr>
            <b/>
            <sz val="9"/>
            <color indexed="8"/>
            <rFont val="Tahoma"/>
            <family val="2"/>
          </rPr>
          <t>Extended Data Area (расширенная область данных)</t>
        </r>
      </text>
    </comment>
    <comment ref="B5" authorId="0">
      <text>
        <r>
          <rPr>
            <b/>
            <sz val="9"/>
            <color indexed="8"/>
            <rFont val="Tahoma"/>
            <family val="2"/>
          </rPr>
          <t>DataSheet Version</t>
        </r>
      </text>
    </comment>
    <comment ref="B6" authorId="0">
      <text>
        <r>
          <rPr>
            <b/>
            <sz val="9"/>
            <color indexed="8"/>
            <rFont val="Tahoma"/>
            <family val="2"/>
          </rPr>
          <t>GUID for OfficeLink</t>
        </r>
      </text>
    </comment>
    <comment ref="B7" authorId="0">
      <text>
        <r>
          <rPr>
            <b/>
            <sz val="9"/>
            <color indexed="8"/>
            <rFont val="Tahoma"/>
            <family val="2"/>
          </rPr>
          <t>File-Safe Get Latest Version</t>
        </r>
      </text>
    </comment>
    <comment ref="B8" authorId="0">
      <text>
        <r>
          <rPr>
            <b/>
            <sz val="9"/>
            <color indexed="8"/>
            <rFont val="Tahoma"/>
            <family val="2"/>
          </rPr>
          <t>File-Safe CheckOut</t>
        </r>
      </text>
    </comment>
    <comment ref="B9" authorId="0">
      <text>
        <r>
          <rPr>
            <b/>
            <sz val="9"/>
            <color indexed="8"/>
            <rFont val="Tahoma"/>
            <family val="2"/>
          </rPr>
          <t>File-Safe Ask Further Get Latest Version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File-Safe Set New Version</t>
        </r>
      </text>
    </comment>
    <comment ref="B11" authorId="0">
      <text>
        <r>
          <rPr>
            <b/>
            <sz val="9"/>
            <color indexed="8"/>
            <rFont val="Tahoma"/>
            <family val="2"/>
          </rPr>
          <t>File-Safe CheckIn</t>
        </r>
      </text>
    </comment>
    <comment ref="B12" authorId="0">
      <text>
        <r>
          <rPr>
            <b/>
            <sz val="9"/>
            <color indexed="8"/>
            <rFont val="Tahoma"/>
            <family val="2"/>
          </rPr>
          <t>File-Safe Ask Further Set New Version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>FileVersion</t>
        </r>
      </text>
    </comment>
    <comment ref="A15" authorId="0">
      <text>
        <r>
          <rPr>
            <b/>
            <sz val="8"/>
            <color indexed="8"/>
            <rFont val="Tahoma"/>
            <family val="2"/>
          </rPr>
          <t>Номера структур версий классификаторов</t>
        </r>
      </text>
    </comment>
    <comment ref="B15" authorId="0">
      <text>
        <r>
          <rPr>
            <b/>
            <sz val="9"/>
            <color indexed="8"/>
            <rFont val="Tahoma"/>
            <family val="2"/>
          </rPr>
          <t>FileID</t>
        </r>
      </text>
    </comment>
    <comment ref="A16" authorId="0">
      <text>
        <r>
          <rPr>
            <b/>
            <sz val="9"/>
            <color indexed="8"/>
            <rFont val="Tahoma"/>
            <family val="2"/>
          </rPr>
          <t>Версия системных кодов файла</t>
        </r>
      </text>
    </comment>
    <comment ref="B16" authorId="0">
      <text>
        <r>
          <rPr>
            <b/>
            <sz val="9"/>
            <color indexed="8"/>
            <rFont val="Tahoma"/>
            <family val="2"/>
          </rPr>
          <t>Field RowID</t>
        </r>
      </text>
    </comment>
    <comment ref="B17" authorId="0">
      <text>
        <r>
          <rPr>
            <b/>
            <sz val="9"/>
            <color indexed="8"/>
            <rFont val="Tahoma"/>
            <family val="2"/>
          </rPr>
          <t>Data Arguments</t>
        </r>
      </text>
    </comment>
    <comment ref="A18" authorId="0">
      <text>
        <r>
          <rPr>
            <b/>
            <sz val="9"/>
            <color indexed="8"/>
            <rFont val="Tahoma"/>
            <family val="2"/>
          </rPr>
          <t>Ссылка на строку системных заголовков</t>
        </r>
      </text>
    </comment>
    <comment ref="B18" authorId="0">
      <text>
        <r>
          <rPr>
            <b/>
            <sz val="9"/>
            <color indexed="8"/>
            <rFont val="Tahoma"/>
            <family val="2"/>
          </rPr>
          <t>Data ID</t>
        </r>
      </text>
    </comment>
    <comment ref="A19" authorId="0">
      <text>
        <r>
          <rPr>
            <b/>
            <sz val="9"/>
            <color indexed="8"/>
            <rFont val="Tahoma"/>
            <family val="2"/>
          </rPr>
          <t>Ссылка на строку заголовков</t>
        </r>
      </text>
    </comment>
    <comment ref="B19" authorId="0">
      <text>
        <r>
          <rPr>
            <b/>
            <sz val="9"/>
            <color indexed="8"/>
            <rFont val="Tahoma"/>
            <family val="2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<sst xmlns="http://schemas.openxmlformats.org/spreadsheetml/2006/main" count="194" uniqueCount="126">
  <si>
    <t>Распределение</t>
  </si>
  <si>
    <t>Наименование расхода</t>
  </si>
  <si>
    <t>Раз-дел</t>
  </si>
  <si>
    <t>Под-раз-дел</t>
  </si>
  <si>
    <t>2</t>
  </si>
  <si>
    <t>3</t>
  </si>
  <si>
    <t>4</t>
  </si>
  <si>
    <t>0000</t>
  </si>
  <si>
    <t>ВСЕГО РАСХОДОВ</t>
  </si>
  <si>
    <t>Всего расходов</t>
  </si>
  <si>
    <t>00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</si>
  <si>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</si>
  <si>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</si>
  <si>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</si>
  <si>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</si>
  <si>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</si>
  <si>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</si>
  <si>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</si>
  <si>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</si>
  <si>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</si>
  <si>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</si>
  <si>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</si>
  <si>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</si>
  <si>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</si>
  <si>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</si>
  <si>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</si>
  <si>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</si>
  <si>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</si>
  <si>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</si>
  <si>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</t>
  </si>
  <si>
    <t>0400</t>
  </si>
  <si>
    <t>Национальная экономика</t>
  </si>
  <si>
    <t>04</t>
  </si>
  <si>
    <t>0409</t>
  </si>
  <si>
    <t>Дорожное хозяйство (дорожные фонды)</t>
  </si>
  <si>
    <t>09</t>
  </si>
  <si>
    <t>0412</t>
  </si>
  <si>
    <t>Другие вопросы в области национальной экономики</t>
  </si>
  <si>
    <t>12</t>
  </si>
  <si>
    <t>0500</t>
  </si>
  <si>
    <t>Жилищно-коммунальное хозяйство</t>
  </si>
  <si>
    <t>05</t>
  </si>
  <si>
    <t>Благоустройство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</si>
  <si>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</si>
  <si>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</si>
  <si>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</si>
  <si>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</si>
  <si>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</si>
  <si>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</si>
  <si>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</si>
  <si>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</si>
  <si>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</si>
  <si>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</si>
  <si>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</si>
  <si>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</si>
  <si>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</si>
  <si>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1403</t>
  </si>
  <si>
    <t>Прочие межбюджетные трансферты общего характера</t>
  </si>
  <si>
    <t>ФКР
Код</t>
  </si>
  <si>
    <t>ФКР
Описание</t>
  </si>
  <si>
    <t>Формула
Наименование расхода</t>
  </si>
  <si>
    <t>Формула
Раздел</t>
  </si>
  <si>
    <t>Формула
Подраздел</t>
  </si>
  <si>
    <t>Формула
Сумма всего (тыс.рублей)</t>
  </si>
  <si>
    <t>ФКР Код</t>
  </si>
  <si>
    <t>ФКР Описание</t>
  </si>
  <si>
    <t>Раздел</t>
  </si>
  <si>
    <t>Подраздел</t>
  </si>
  <si>
    <t>Сумма всего (тыс.рублей)</t>
  </si>
  <si>
    <t>{C2EAC88D-DB62-471F-AFB7-1BDBAE424310}</t>
  </si>
  <si>
    <t>1657=-1</t>
  </si>
  <si>
    <t>[RowID]</t>
  </si>
  <si>
    <t>4427</t>
  </si>
  <si>
    <t>CalcsheetClient.Data</t>
  </si>
  <si>
    <t>Лист1</t>
  </si>
  <si>
    <t>CLS_F_FullBusinessCode_150</t>
  </si>
  <si>
    <t>CLS_F_Description_150</t>
  </si>
  <si>
    <t>{EF6CFE0C-1629-429F-8914-9FA09EEEF221}</t>
  </si>
  <si>
    <t>{FB325914-07ED-4412-9A4D-C1F821393C75}</t>
  </si>
  <si>
    <t>{8FD90629-3064-4D14-BEA6-AA95A0EE92E7}</t>
  </si>
  <si>
    <t>{FC0F42BB-FF61-4A56-8782-A3AD9E8E5152}</t>
  </si>
  <si>
    <t>EXPR_16</t>
  </si>
  <si>
    <t>EXPR_14</t>
  </si>
  <si>
    <t>EXPR_15</t>
  </si>
  <si>
    <t>EXPR_13</t>
  </si>
  <si>
    <t>[Bookmark]</t>
  </si>
  <si>
    <t>CLS_S_150</t>
  </si>
  <si>
    <t>0103</t>
  </si>
  <si>
    <t>0106</t>
  </si>
  <si>
    <t>010B</t>
  </si>
  <si>
    <t>010D</t>
  </si>
  <si>
    <t>0309</t>
  </si>
  <si>
    <t>030E</t>
  </si>
  <si>
    <t>0405</t>
  </si>
  <si>
    <t>040C</t>
  </si>
  <si>
    <t>0502</t>
  </si>
  <si>
    <t>07</t>
  </si>
  <si>
    <t>0701</t>
  </si>
  <si>
    <t>0702</t>
  </si>
  <si>
    <t>0705</t>
  </si>
  <si>
    <t>0707</t>
  </si>
  <si>
    <t>0709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</si>
  <si>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</si>
  <si>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</si>
  <si>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</si>
  <si>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</si>
  <si>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</si>
  <si>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</si>
  <si>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</si>
  <si>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</si>
  <si>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</si>
  <si>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</si>
  <si>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</si>
  <si>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</si>
  <si>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</si>
  <si>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Жилищное хозяйство</t>
  </si>
  <si>
    <t>Обеспечение пожарной безопасности</t>
  </si>
  <si>
    <t>Содержание пожарной машины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</si>
  <si>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</si>
  <si>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бюджетных ассигнований по разделам и  подразделам классификации расходов бюджета на 2022 год</t>
  </si>
  <si>
    <t>Сумма 2022год    (тыс. рублей)</t>
  </si>
  <si>
    <t>Другие вопрпосы в области социальной политики</t>
  </si>
  <si>
    <t>06</t>
  </si>
  <si>
    <t>Обеспечение проведения выборов и референдумов</t>
  </si>
  <si>
    <t>Приложение № 2</t>
  </si>
  <si>
    <t>к   решению Юрьевской сельской Думы от 24.04.2023 г "Об утверждении отчёта об исполнении бюджета Юрьевского сельского поселения Котельничского района Кировской области за 2022год"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</si>
</sst>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i/>
      <sz val="15"/>
      <color indexed="8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52" applyFont="1" applyAlignment="1">
      <alignment horizontal="right"/>
      <protection/>
    </xf>
    <xf numFmtId="0" fontId="5" fillId="0" borderId="0" xfId="52" applyFont="1" applyAlignment="1">
      <alignment/>
      <protection/>
    </xf>
    <xf numFmtId="0" fontId="5" fillId="0" borderId="0" xfId="52" applyFont="1" applyAlignment="1">
      <alignment horizontal="center"/>
      <protection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49" fontId="13" fillId="0" borderId="10" xfId="0" applyNumberFormat="1" applyFont="1" applyBorder="1" applyAlignment="1">
      <alignment horizontal="center" vertical="top" wrapText="1"/>
    </xf>
    <xf numFmtId="11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0" xfId="0" applyNumberFormat="1" applyFont="1" applyAlignment="1">
      <alignment/>
    </xf>
    <xf numFmtId="49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top" wrapText="1"/>
    </xf>
    <xf numFmtId="172" fontId="16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top" wrapText="1"/>
    </xf>
    <xf numFmtId="172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5" fillId="0" borderId="0" xfId="52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 wrapText="1"/>
    </xf>
    <xf numFmtId="49" fontId="7" fillId="0" borderId="0" xfId="52" applyNumberFormat="1" applyFont="1" applyBorder="1" applyAlignment="1">
      <alignment horizontal="center"/>
      <protection/>
    </xf>
    <xf numFmtId="49" fontId="15" fillId="0" borderId="0" xfId="52" applyNumberFormat="1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"/>
  <sheetViews>
    <sheetView tabSelected="1" view="pageBreakPreview" zoomScaleSheetLayoutView="100" zoomScalePageLayoutView="0" workbookViewId="0" topLeftCell="C2">
      <selection activeCell="F9" sqref="F9"/>
    </sheetView>
  </sheetViews>
  <sheetFormatPr defaultColWidth="9.140625" defaultRowHeight="15"/>
  <cols>
    <col min="1" max="2" width="0" style="1" hidden="1" customWidth="1"/>
    <col min="3" max="3" width="60.7109375" style="1" customWidth="1"/>
    <col min="4" max="4" width="5.00390625" style="1" customWidth="1"/>
    <col min="5" max="5" width="4.7109375" style="1" customWidth="1"/>
    <col min="6" max="6" width="18.421875" style="2" customWidth="1"/>
    <col min="7" max="16384" width="9.140625" style="2" customWidth="1"/>
  </cols>
  <sheetData>
    <row r="1" spans="1:5" s="4" customFormat="1" ht="19.5">
      <c r="A1" s="3"/>
      <c r="B1" s="3"/>
      <c r="C1" s="3"/>
      <c r="D1" s="3"/>
      <c r="E1" s="3"/>
    </row>
    <row r="2" spans="1:6" s="4" customFormat="1" ht="19.5">
      <c r="A2" s="3"/>
      <c r="B2" s="3"/>
      <c r="C2" s="5"/>
      <c r="D2" s="37" t="s">
        <v>124</v>
      </c>
      <c r="E2" s="37"/>
      <c r="F2" s="37"/>
    </row>
    <row r="3" spans="1:6" s="4" customFormat="1" ht="19.5">
      <c r="A3" s="3"/>
      <c r="B3" s="3"/>
      <c r="C3" s="6"/>
      <c r="D3" s="7"/>
      <c r="E3" s="7"/>
      <c r="F3" s="7"/>
    </row>
    <row r="4" spans="1:9" s="4" customFormat="1" ht="143.25" customHeight="1">
      <c r="A4" s="3"/>
      <c r="B4" s="3"/>
      <c r="C4" s="6"/>
      <c r="D4" s="38" t="s">
        <v>125</v>
      </c>
      <c r="E4" s="38"/>
      <c r="F4" s="38"/>
      <c r="G4" s="8"/>
      <c r="H4" s="8"/>
      <c r="I4" s="8"/>
    </row>
    <row r="5" spans="1:6" s="4" customFormat="1" ht="13.5" customHeight="1">
      <c r="A5" s="3"/>
      <c r="B5" s="3"/>
      <c r="C5" s="9"/>
      <c r="D5" s="10"/>
      <c r="E5" s="10"/>
      <c r="F5" s="11"/>
    </row>
    <row r="6" spans="1:6" s="4" customFormat="1" ht="27" customHeight="1">
      <c r="A6" s="3"/>
      <c r="B6" s="3"/>
      <c r="C6" s="39" t="s">
        <v>0</v>
      </c>
      <c r="D6" s="39"/>
      <c r="E6" s="39"/>
      <c r="F6" s="39"/>
    </row>
    <row r="7" spans="1:6" s="4" customFormat="1" ht="30.75" customHeight="1">
      <c r="A7" s="3"/>
      <c r="B7" s="3"/>
      <c r="C7" s="40" t="s">
        <v>119</v>
      </c>
      <c r="D7" s="40"/>
      <c r="E7" s="40"/>
      <c r="F7" s="40"/>
    </row>
    <row r="8" spans="1:6" s="4" customFormat="1" ht="19.5">
      <c r="A8" s="3"/>
      <c r="B8" s="3"/>
      <c r="C8" s="9"/>
      <c r="D8" s="10"/>
      <c r="E8" s="10"/>
      <c r="F8" s="11"/>
    </row>
    <row r="9" spans="1:6" s="4" customFormat="1" ht="45" customHeight="1">
      <c r="A9" s="3"/>
      <c r="B9" s="3"/>
      <c r="C9" s="22" t="s">
        <v>1</v>
      </c>
      <c r="D9" s="21" t="s">
        <v>2</v>
      </c>
      <c r="E9" s="21" t="s">
        <v>3</v>
      </c>
      <c r="F9" s="23" t="s">
        <v>120</v>
      </c>
    </row>
    <row r="10" spans="1:6" s="4" customFormat="1" ht="14.25" customHeight="1">
      <c r="A10" s="3"/>
      <c r="B10" s="3"/>
      <c r="C10" s="21">
        <v>1</v>
      </c>
      <c r="D10" s="21" t="s">
        <v>4</v>
      </c>
      <c r="E10" s="21" t="s">
        <v>5</v>
      </c>
      <c r="F10" s="21" t="s">
        <v>6</v>
      </c>
    </row>
    <row r="11" spans="1:6" s="13" customFormat="1" ht="19.5">
      <c r="A11" s="12" t="s">
        <v>7</v>
      </c>
      <c r="B11" s="12" t="s">
        <v>8</v>
      </c>
      <c r="C11" s="25" t="s">
        <v>9</v>
      </c>
      <c r="D11" s="26" t="s">
        <v>10</v>
      </c>
      <c r="E11" s="26" t="s">
        <v>10</v>
      </c>
      <c r="F11" s="27">
        <f>F12+F18+F20+F23+F26+F29+F31+F35</f>
        <v>5486.583</v>
      </c>
    </row>
    <row r="12" spans="1:6" s="13" customFormat="1" ht="19.5">
      <c r="A12" s="12" t="s">
        <v>11</v>
      </c>
      <c r="B12" s="12" t="s">
        <v>12</v>
      </c>
      <c r="C12" s="25" t="s">
        <v>12</v>
      </c>
      <c r="D12" s="26" t="s">
        <v>13</v>
      </c>
      <c r="E12" s="26" t="s">
        <v>10</v>
      </c>
      <c r="F12" s="27">
        <f>F13+F14+F16+F17+F15</f>
        <v>1707.154</v>
      </c>
    </row>
    <row r="13" spans="1:6" s="4" customFormat="1" ht="30">
      <c r="A13" s="3" t="s">
        <v>14</v>
      </c>
      <c r="B13" s="3" t="s">
        <v>15</v>
      </c>
      <c r="C13" s="28" t="s">
        <v>15</v>
      </c>
      <c r="D13" s="29" t="s">
        <v>13</v>
      </c>
      <c r="E13" s="29" t="s">
        <v>16</v>
      </c>
      <c r="F13" s="30">
        <v>527.122</v>
      </c>
    </row>
    <row r="14" spans="1:12" s="4" customFormat="1" ht="45">
      <c r="A14" s="3" t="s">
        <v>17</v>
      </c>
      <c r="B14" s="3" t="s">
        <v>18</v>
      </c>
      <c r="C14" s="28" t="s">
        <v>18</v>
      </c>
      <c r="D14" s="29" t="s">
        <v>13</v>
      </c>
      <c r="E14" s="29" t="s">
        <v>32</v>
      </c>
      <c r="F14" s="30">
        <v>839.064</v>
      </c>
      <c r="L14" s="24"/>
    </row>
    <row r="15" spans="1:12" s="4" customFormat="1" ht="19.5">
      <c r="A15" s="3"/>
      <c r="B15" s="3"/>
      <c r="C15" s="28" t="s">
        <v>123</v>
      </c>
      <c r="D15" s="29" t="s">
        <v>13</v>
      </c>
      <c r="E15" s="29" t="s">
        <v>96</v>
      </c>
      <c r="F15" s="30">
        <v>15</v>
      </c>
      <c r="L15" s="24"/>
    </row>
    <row r="16" spans="1:6" s="4" customFormat="1" ht="19.5">
      <c r="A16" s="3" t="s">
        <v>19</v>
      </c>
      <c r="B16" s="3" t="s">
        <v>20</v>
      </c>
      <c r="C16" s="28" t="s">
        <v>20</v>
      </c>
      <c r="D16" s="29" t="s">
        <v>13</v>
      </c>
      <c r="E16" s="29" t="s">
        <v>21</v>
      </c>
      <c r="F16" s="30">
        <v>1.69</v>
      </c>
    </row>
    <row r="17" spans="1:6" s="4" customFormat="1" ht="19.5">
      <c r="A17" s="3" t="s">
        <v>22</v>
      </c>
      <c r="B17" s="3" t="s">
        <v>23</v>
      </c>
      <c r="C17" s="28" t="s">
        <v>23</v>
      </c>
      <c r="D17" s="29" t="s">
        <v>13</v>
      </c>
      <c r="E17" s="29" t="s">
        <v>24</v>
      </c>
      <c r="F17" s="30">
        <v>324.278</v>
      </c>
    </row>
    <row r="18" spans="1:6" s="13" customFormat="1" ht="19.5">
      <c r="A18" s="12" t="s">
        <v>25</v>
      </c>
      <c r="B18" s="12" t="s">
        <v>26</v>
      </c>
      <c r="C18" s="25" t="s">
        <v>26</v>
      </c>
      <c r="D18" s="26" t="s">
        <v>16</v>
      </c>
      <c r="E18" s="26" t="s">
        <v>10</v>
      </c>
      <c r="F18" s="27">
        <v>105.1</v>
      </c>
    </row>
    <row r="19" spans="1:6" s="4" customFormat="1" ht="19.5">
      <c r="A19" s="3" t="s">
        <v>27</v>
      </c>
      <c r="B19" s="3" t="s">
        <v>28</v>
      </c>
      <c r="C19" s="28" t="s">
        <v>28</v>
      </c>
      <c r="D19" s="29" t="s">
        <v>16</v>
      </c>
      <c r="E19" s="29" t="s">
        <v>29</v>
      </c>
      <c r="F19" s="30">
        <v>105.1</v>
      </c>
    </row>
    <row r="20" spans="1:6" s="4" customFormat="1" ht="19.5">
      <c r="A20" s="3"/>
      <c r="B20" s="3"/>
      <c r="C20" s="25" t="s">
        <v>116</v>
      </c>
      <c r="D20" s="26" t="s">
        <v>29</v>
      </c>
      <c r="E20" s="26" t="s">
        <v>10</v>
      </c>
      <c r="F20" s="27">
        <v>1449.996</v>
      </c>
    </row>
    <row r="21" spans="1:6" s="4" customFormat="1" ht="50.25" customHeight="1">
      <c r="A21" s="3"/>
      <c r="B21" s="3"/>
      <c r="C21" s="28" t="s">
        <v>118</v>
      </c>
      <c r="D21" s="29" t="s">
        <v>29</v>
      </c>
      <c r="E21" s="29" t="s">
        <v>50</v>
      </c>
      <c r="F21" s="30">
        <v>1449.996</v>
      </c>
    </row>
    <row r="22" spans="1:6" s="4" customFormat="1" ht="19.5" hidden="1">
      <c r="A22" s="3"/>
      <c r="B22" s="3"/>
      <c r="C22" s="28" t="s">
        <v>117</v>
      </c>
      <c r="D22" s="29" t="s">
        <v>29</v>
      </c>
      <c r="E22" s="29" t="s">
        <v>50</v>
      </c>
      <c r="F22" s="30">
        <v>0</v>
      </c>
    </row>
    <row r="23" spans="1:6" s="13" customFormat="1" ht="19.5">
      <c r="A23" s="12" t="s">
        <v>30</v>
      </c>
      <c r="B23" s="12" t="s">
        <v>31</v>
      </c>
      <c r="C23" s="25" t="s">
        <v>31</v>
      </c>
      <c r="D23" s="26" t="s">
        <v>32</v>
      </c>
      <c r="E23" s="26" t="s">
        <v>10</v>
      </c>
      <c r="F23" s="27">
        <v>367.201</v>
      </c>
    </row>
    <row r="24" spans="1:6" s="4" customFormat="1" ht="18" customHeight="1">
      <c r="A24" s="3" t="s">
        <v>33</v>
      </c>
      <c r="B24" s="3" t="s">
        <v>34</v>
      </c>
      <c r="C24" s="28" t="s">
        <v>34</v>
      </c>
      <c r="D24" s="29" t="s">
        <v>32</v>
      </c>
      <c r="E24" s="29" t="s">
        <v>35</v>
      </c>
      <c r="F24" s="30">
        <v>367.201</v>
      </c>
    </row>
    <row r="25" spans="1:6" s="4" customFormat="1" ht="19.5" hidden="1">
      <c r="A25" s="3" t="s">
        <v>36</v>
      </c>
      <c r="B25" s="3" t="s">
        <v>37</v>
      </c>
      <c r="C25" s="28" t="s">
        <v>37</v>
      </c>
      <c r="D25" s="29" t="s">
        <v>32</v>
      </c>
      <c r="E25" s="29" t="s">
        <v>38</v>
      </c>
      <c r="F25" s="30"/>
    </row>
    <row r="26" spans="1:6" s="13" customFormat="1" ht="21" customHeight="1">
      <c r="A26" s="12" t="s">
        <v>39</v>
      </c>
      <c r="B26" s="12" t="s">
        <v>40</v>
      </c>
      <c r="C26" s="25" t="s">
        <v>40</v>
      </c>
      <c r="D26" s="26" t="s">
        <v>41</v>
      </c>
      <c r="E26" s="26" t="s">
        <v>10</v>
      </c>
      <c r="F26" s="27">
        <f>F27+F28</f>
        <v>257.26300000000003</v>
      </c>
    </row>
    <row r="27" spans="1:6" s="4" customFormat="1" ht="21" customHeight="1">
      <c r="A27" s="3"/>
      <c r="B27" s="3"/>
      <c r="C27" s="28" t="s">
        <v>115</v>
      </c>
      <c r="D27" s="29" t="s">
        <v>41</v>
      </c>
      <c r="E27" s="29" t="s">
        <v>13</v>
      </c>
      <c r="F27" s="30">
        <v>18.161</v>
      </c>
    </row>
    <row r="28" spans="1:6" s="4" customFormat="1" ht="19.5">
      <c r="A28" s="3"/>
      <c r="B28" s="3"/>
      <c r="C28" s="28" t="s">
        <v>42</v>
      </c>
      <c r="D28" s="29" t="s">
        <v>41</v>
      </c>
      <c r="E28" s="29" t="s">
        <v>29</v>
      </c>
      <c r="F28" s="30">
        <v>239.102</v>
      </c>
    </row>
    <row r="29" spans="1:6" s="13" customFormat="1" ht="19.5">
      <c r="A29" s="12" t="s">
        <v>43</v>
      </c>
      <c r="B29" s="12" t="s">
        <v>44</v>
      </c>
      <c r="C29" s="25" t="s">
        <v>44</v>
      </c>
      <c r="D29" s="26" t="s">
        <v>45</v>
      </c>
      <c r="E29" s="26" t="s">
        <v>10</v>
      </c>
      <c r="F29" s="27">
        <v>1373.018</v>
      </c>
    </row>
    <row r="30" spans="1:6" s="4" customFormat="1" ht="19.5">
      <c r="A30" s="3" t="s">
        <v>46</v>
      </c>
      <c r="B30" s="3" t="s">
        <v>47</v>
      </c>
      <c r="C30" s="28" t="s">
        <v>47</v>
      </c>
      <c r="D30" s="29" t="s">
        <v>45</v>
      </c>
      <c r="E30" s="29" t="s">
        <v>13</v>
      </c>
      <c r="F30" s="30">
        <v>1373.018</v>
      </c>
    </row>
    <row r="31" spans="1:6" s="13" customFormat="1" ht="19.5">
      <c r="A31" s="12" t="s">
        <v>48</v>
      </c>
      <c r="B31" s="12" t="s">
        <v>49</v>
      </c>
      <c r="C31" s="25" t="s">
        <v>49</v>
      </c>
      <c r="D31" s="26" t="s">
        <v>50</v>
      </c>
      <c r="E31" s="26" t="s">
        <v>10</v>
      </c>
      <c r="F31" s="27">
        <f>F32+F33</f>
        <v>215.98</v>
      </c>
    </row>
    <row r="32" spans="1:6" s="4" customFormat="1" ht="17.25" customHeight="1">
      <c r="A32" s="3" t="s">
        <v>51</v>
      </c>
      <c r="B32" s="3" t="s">
        <v>52</v>
      </c>
      <c r="C32" s="28" t="s">
        <v>52</v>
      </c>
      <c r="D32" s="29" t="s">
        <v>50</v>
      </c>
      <c r="E32" s="29" t="s">
        <v>13</v>
      </c>
      <c r="F32" s="30">
        <v>209.48</v>
      </c>
    </row>
    <row r="33" spans="1:6" s="4" customFormat="1" ht="22.5" customHeight="1">
      <c r="A33" s="3"/>
      <c r="B33" s="3"/>
      <c r="C33" s="28" t="s">
        <v>121</v>
      </c>
      <c r="D33" s="26" t="s">
        <v>50</v>
      </c>
      <c r="E33" s="26" t="s">
        <v>122</v>
      </c>
      <c r="F33" s="27">
        <v>6.5</v>
      </c>
    </row>
    <row r="34" spans="1:6" s="4" customFormat="1" ht="1.5" customHeight="1" hidden="1">
      <c r="A34" s="3"/>
      <c r="B34" s="3"/>
      <c r="C34" s="28" t="s">
        <v>117</v>
      </c>
      <c r="D34" s="29"/>
      <c r="E34" s="29"/>
      <c r="F34" s="30">
        <v>0</v>
      </c>
    </row>
    <row r="35" spans="1:6" s="13" customFormat="1" ht="42.75">
      <c r="A35" s="12" t="s">
        <v>53</v>
      </c>
      <c r="B35" s="12" t="s">
        <v>54</v>
      </c>
      <c r="C35" s="25" t="s">
        <v>54</v>
      </c>
      <c r="D35" s="26" t="s">
        <v>55</v>
      </c>
      <c r="E35" s="26" t="s">
        <v>10</v>
      </c>
      <c r="F35" s="27">
        <v>10.871</v>
      </c>
    </row>
    <row r="36" spans="1:6" s="4" customFormat="1" ht="16.5" customHeight="1">
      <c r="A36" s="3" t="s">
        <v>56</v>
      </c>
      <c r="B36" s="3" t="s">
        <v>57</v>
      </c>
      <c r="C36" s="28" t="s">
        <v>57</v>
      </c>
      <c r="D36" s="29" t="s">
        <v>55</v>
      </c>
      <c r="E36" s="29" t="s">
        <v>29</v>
      </c>
      <c r="F36" s="30">
        <v>10.871</v>
      </c>
    </row>
    <row r="37" spans="1:6" s="15" customFormat="1" ht="105" hidden="1">
      <c r="A37" s="14" t="s">
        <v>58</v>
      </c>
      <c r="B37" s="14" t="s">
        <v>59</v>
      </c>
      <c r="C37" s="31" t="s">
        <v>60</v>
      </c>
      <c r="D37" s="31" t="s">
        <v>61</v>
      </c>
      <c r="E37" s="31" t="s">
        <v>62</v>
      </c>
      <c r="F37" s="32" t="s">
        <v>63</v>
      </c>
    </row>
    <row r="38" spans="1:6" s="17" customFormat="1" ht="26.25" customHeight="1" hidden="1">
      <c r="A38" s="16" t="s">
        <v>64</v>
      </c>
      <c r="B38" s="16" t="s">
        <v>65</v>
      </c>
      <c r="C38" s="33" t="s">
        <v>1</v>
      </c>
      <c r="D38" s="33" t="s">
        <v>66</v>
      </c>
      <c r="E38" s="33" t="s">
        <v>67</v>
      </c>
      <c r="F38" s="34" t="s">
        <v>68</v>
      </c>
    </row>
    <row r="39" spans="3:6" ht="15">
      <c r="C39" s="35"/>
      <c r="D39" s="35"/>
      <c r="E39" s="35"/>
      <c r="F39" s="36"/>
    </row>
    <row r="40" spans="3:6" ht="15">
      <c r="C40" s="35"/>
      <c r="D40" s="35"/>
      <c r="E40" s="35"/>
      <c r="F40" s="36"/>
    </row>
  </sheetData>
  <sheetProtection selectLockedCells="1" selectUnlockedCells="1"/>
  <mergeCells count="4">
    <mergeCell ref="D2:F2"/>
    <mergeCell ref="D4:F4"/>
    <mergeCell ref="C6:F6"/>
    <mergeCell ref="C7:F7"/>
  </mergeCells>
  <printOptions/>
  <pageMargins left="0.7" right="0.7" top="0.75" bottom="0.75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9.140625" style="18" customWidth="1"/>
    <col min="3" max="3" width="9.140625" style="19" customWidth="1"/>
    <col min="4" max="16384" width="9.140625" style="18" customWidth="1"/>
  </cols>
  <sheetData>
    <row r="1" ht="15"/>
    <row r="2" ht="15">
      <c r="B2" s="19">
        <v>11</v>
      </c>
    </row>
    <row r="3" ht="15">
      <c r="B3" s="19"/>
    </row>
    <row r="4" ht="15">
      <c r="B4" s="18" t="e">
        <f>'приложение 7'!$A$37:$F$38</f>
        <v>#VALUE!</v>
      </c>
    </row>
    <row r="5" ht="15">
      <c r="B5" s="19">
        <v>1.06</v>
      </c>
    </row>
    <row r="6" ht="15">
      <c r="B6" s="19" t="s">
        <v>69</v>
      </c>
    </row>
    <row r="7" ht="15">
      <c r="B7" s="19" t="b">
        <f>TRUE</f>
        <v>1</v>
      </c>
    </row>
    <row r="8" ht="15">
      <c r="B8" s="19" t="b">
        <f>FALSE</f>
        <v>0</v>
      </c>
    </row>
    <row r="9" ht="15">
      <c r="B9" s="19" t="b">
        <f>TRUE</f>
        <v>1</v>
      </c>
    </row>
    <row r="10" ht="15">
      <c r="B10" s="19" t="b">
        <f>TRUE</f>
        <v>1</v>
      </c>
    </row>
    <row r="11" ht="15">
      <c r="B11" s="19" t="b">
        <f>TRUE</f>
        <v>1</v>
      </c>
    </row>
    <row r="12" ht="15">
      <c r="B12" s="19" t="b">
        <f>TRUE</f>
        <v>1</v>
      </c>
    </row>
    <row r="13" ht="15">
      <c r="B13" s="19">
        <v>1</v>
      </c>
    </row>
    <row r="14" ht="15"/>
    <row r="15" spans="1:2" ht="15">
      <c r="A15" s="19" t="s">
        <v>70</v>
      </c>
      <c r="B15" s="19">
        <v>2525</v>
      </c>
    </row>
    <row r="16" spans="1:2" ht="15">
      <c r="A16" s="19">
        <v>1</v>
      </c>
      <c r="B16" s="18" t="s">
        <v>71</v>
      </c>
    </row>
    <row r="17" ht="15">
      <c r="B17" s="18" t="s">
        <v>72</v>
      </c>
    </row>
    <row r="18" spans="1:11" ht="30">
      <c r="A18" s="20" t="str">
        <f>'приложение 7'!37:37</f>
        <v>ФКР
Код</v>
      </c>
      <c r="B18" s="18" t="s">
        <v>73</v>
      </c>
      <c r="D18"/>
      <c r="E18"/>
      <c r="F18"/>
      <c r="G18"/>
      <c r="H18"/>
      <c r="I18"/>
      <c r="K18"/>
    </row>
    <row r="19" spans="1:9" ht="15">
      <c r="A19" s="19" t="str">
        <f>'приложение 7'!38:38</f>
        <v>ФКР Код</v>
      </c>
      <c r="B19" s="19" t="s">
        <v>74</v>
      </c>
      <c r="C19" s="19">
        <v>2</v>
      </c>
      <c r="D19" s="18" t="s">
        <v>75</v>
      </c>
      <c r="E19" s="18" t="s">
        <v>76</v>
      </c>
      <c r="F19" s="18" t="s">
        <v>77</v>
      </c>
      <c r="G19" s="18" t="s">
        <v>78</v>
      </c>
      <c r="H19" s="18" t="s">
        <v>79</v>
      </c>
      <c r="I19" s="18" t="s">
        <v>80</v>
      </c>
    </row>
    <row r="20" spans="3:11" ht="15">
      <c r="C20" s="18">
        <v>0.7055475115776062</v>
      </c>
      <c r="D20" s="18" t="s">
        <v>75</v>
      </c>
      <c r="E20" s="18" t="s">
        <v>76</v>
      </c>
      <c r="F20" s="18" t="s">
        <v>81</v>
      </c>
      <c r="G20" s="18" t="s">
        <v>82</v>
      </c>
      <c r="H20" s="18" t="s">
        <v>83</v>
      </c>
      <c r="I20" s="18" t="s">
        <v>84</v>
      </c>
      <c r="J20" s="18" t="s">
        <v>85</v>
      </c>
      <c r="K20" s="18" t="s">
        <v>86</v>
      </c>
    </row>
    <row r="21" spans="3:9" s="19" customFormat="1" ht="15">
      <c r="C21" s="19" t="e">
        <f>OfficeComClient.Application.RangeLink(C22:C22,D21:J21)</f>
        <v>#NAME?</v>
      </c>
      <c r="D21" s="19" t="e">
        <f>OfficeComClient.Application.ColumnLink('приложение 7'!A:A)</f>
        <v>#NAME?</v>
      </c>
      <c r="E21" s="19" t="e">
        <f>OfficeComClient.Application.ColumnLink('приложение 7'!B:B)</f>
        <v>#NAME?</v>
      </c>
      <c r="F21" s="19" t="e">
        <f>OfficeComClient.Application.ColumnLink('приложение 7'!C:C)</f>
        <v>#NAME?</v>
      </c>
      <c r="G21" s="19" t="e">
        <f>OfficeComClient.Application.ColumnLink('приложение 7'!D:D)</f>
        <v>#NAME?</v>
      </c>
      <c r="H21" s="19" t="e">
        <f>OfficeComClient.Application.ColumnLink('приложение 7'!E:E)</f>
        <v>#NAME?</v>
      </c>
      <c r="I21" s="19" t="e">
        <f>OfficeComClient.Application.ColumnLink('приложение 7'!F:F)</f>
        <v>#NAME?</v>
      </c>
    </row>
    <row r="22" spans="3:10" ht="15">
      <c r="C22" s="19" t="e">
        <f>OfficeComClient.Application.RowLink('приложение 7'!11:11)</f>
        <v>#NAME?</v>
      </c>
      <c r="J22" s="18">
        <v>1</v>
      </c>
    </row>
    <row r="23" spans="3:11" ht="15">
      <c r="C23" s="19" t="e">
        <f>OfficeComClient.Application.RowLink('приложение 7'!12:12)</f>
        <v>#NAME?</v>
      </c>
      <c r="J23" s="18">
        <v>2</v>
      </c>
      <c r="K23" s="18" t="s">
        <v>13</v>
      </c>
    </row>
    <row r="24" spans="3:11" ht="15">
      <c r="C24" s="19" t="e">
        <f>OfficeComClient.Application.RowLink('приложение 7'!13:13)</f>
        <v>#NAME?</v>
      </c>
      <c r="J24" s="18">
        <v>3</v>
      </c>
      <c r="K24" s="18" t="s">
        <v>14</v>
      </c>
    </row>
    <row r="25" spans="3:11" ht="15">
      <c r="C25" s="19" t="e">
        <f>OfficeComClient.Application.RowLink('приложение 7'!#REF!)</f>
        <v>#NAME?</v>
      </c>
      <c r="J25" s="18">
        <v>4</v>
      </c>
      <c r="K25" s="18" t="s">
        <v>87</v>
      </c>
    </row>
    <row r="26" spans="3:11" ht="15">
      <c r="C26" s="19" t="e">
        <f>OfficeComClient.Application.RowLink('приложение 7'!14:14)</f>
        <v>#NAME?</v>
      </c>
      <c r="J26" s="18">
        <v>5</v>
      </c>
      <c r="K26" s="18" t="s">
        <v>17</v>
      </c>
    </row>
    <row r="27" spans="3:11" ht="15">
      <c r="C27" s="19" t="e">
        <f>OfficeComClient.Application.RowLink('приложение 7'!#REF!)</f>
        <v>#NAME?</v>
      </c>
      <c r="J27" s="18">
        <v>6</v>
      </c>
      <c r="K27" s="18" t="s">
        <v>88</v>
      </c>
    </row>
    <row r="28" spans="3:11" ht="15">
      <c r="C28" s="19" t="e">
        <f>OfficeComClient.Application.RowLink('приложение 7'!16:16)</f>
        <v>#NAME?</v>
      </c>
      <c r="J28" s="18">
        <v>7</v>
      </c>
      <c r="K28" s="18" t="s">
        <v>89</v>
      </c>
    </row>
    <row r="29" spans="3:11" ht="15">
      <c r="C29" s="19" t="e">
        <f>OfficeComClient.Application.RowLink('приложение 7'!17:17)</f>
        <v>#NAME?</v>
      </c>
      <c r="J29" s="18">
        <v>8</v>
      </c>
      <c r="K29" s="18" t="s">
        <v>90</v>
      </c>
    </row>
    <row r="30" spans="3:11" ht="15">
      <c r="C30" s="19" t="e">
        <f>OfficeComClient.Application.RowLink('приложение 7'!18:18)</f>
        <v>#NAME?</v>
      </c>
      <c r="J30" s="18">
        <v>9</v>
      </c>
      <c r="K30" s="18" t="s">
        <v>16</v>
      </c>
    </row>
    <row r="31" spans="3:11" ht="15">
      <c r="C31" s="19" t="e">
        <f>OfficeComClient.Application.RowLink('приложение 7'!19:19)</f>
        <v>#NAME?</v>
      </c>
      <c r="J31" s="18">
        <v>10</v>
      </c>
      <c r="K31" s="18" t="s">
        <v>27</v>
      </c>
    </row>
    <row r="32" spans="3:11" ht="15">
      <c r="C32" s="19" t="e">
        <f>OfficeComClient.Application.RowLink('приложение 7'!#REF!)</f>
        <v>#NAME?</v>
      </c>
      <c r="J32" s="18">
        <v>11</v>
      </c>
      <c r="K32" s="18" t="s">
        <v>29</v>
      </c>
    </row>
    <row r="33" spans="3:11" ht="15">
      <c r="C33" s="19" t="e">
        <f>OfficeComClient.Application.RowLink('приложение 7'!#REF!)</f>
        <v>#NAME?</v>
      </c>
      <c r="J33" s="18">
        <v>12</v>
      </c>
      <c r="K33" s="18" t="s">
        <v>91</v>
      </c>
    </row>
    <row r="34" spans="3:11" ht="15">
      <c r="C34" s="19" t="e">
        <f>OfficeComClient.Application.RowLink('приложение 7'!#REF!)</f>
        <v>#NAME?</v>
      </c>
      <c r="J34" s="18">
        <v>13</v>
      </c>
      <c r="K34" s="18" t="s">
        <v>92</v>
      </c>
    </row>
    <row r="35" spans="3:11" ht="15">
      <c r="C35" s="19" t="e">
        <f>OfficeComClient.Application.RowLink('приложение 7'!23:23)</f>
        <v>#NAME?</v>
      </c>
      <c r="J35" s="18">
        <v>14</v>
      </c>
      <c r="K35" s="18" t="s">
        <v>32</v>
      </c>
    </row>
    <row r="36" spans="3:11" ht="15">
      <c r="C36" s="19" t="e">
        <f>OfficeComClient.Application.RowLink('приложение 7'!#REF!)</f>
        <v>#NAME?</v>
      </c>
      <c r="J36" s="18">
        <v>15</v>
      </c>
      <c r="K36" s="18" t="s">
        <v>93</v>
      </c>
    </row>
    <row r="37" spans="3:11" ht="15">
      <c r="C37" s="19" t="e">
        <f>OfficeComClient.Application.RowLink('приложение 7'!24:24)</f>
        <v>#NAME?</v>
      </c>
      <c r="J37" s="18">
        <v>16</v>
      </c>
      <c r="K37" s="18" t="s">
        <v>33</v>
      </c>
    </row>
    <row r="38" spans="3:11" ht="15">
      <c r="C38" s="19" t="e">
        <f>OfficeComClient.Application.RowLink('приложение 7'!25:25)</f>
        <v>#NAME?</v>
      </c>
      <c r="J38" s="18">
        <v>17</v>
      </c>
      <c r="K38" s="18" t="s">
        <v>94</v>
      </c>
    </row>
    <row r="39" spans="3:11" ht="15">
      <c r="C39" s="19" t="e">
        <f>OfficeComClient.Application.RowLink('приложение 7'!26:26)</f>
        <v>#NAME?</v>
      </c>
      <c r="J39" s="18">
        <v>18</v>
      </c>
      <c r="K39" s="18" t="s">
        <v>41</v>
      </c>
    </row>
    <row r="40" spans="3:11" ht="15">
      <c r="C40" s="19" t="e">
        <f>OfficeComClient.Application.RowLink('приложение 7'!#REF!)</f>
        <v>#NAME?</v>
      </c>
      <c r="J40" s="18">
        <v>19</v>
      </c>
      <c r="K40" s="18" t="s">
        <v>95</v>
      </c>
    </row>
    <row r="41" spans="3:11" ht="15">
      <c r="C41" s="19" t="e">
        <f>OfficeComClient.Application.RowLink('приложение 7'!#REF!)</f>
        <v>#NAME?</v>
      </c>
      <c r="J41" s="18">
        <v>20</v>
      </c>
      <c r="K41" s="18" t="s">
        <v>96</v>
      </c>
    </row>
    <row r="42" spans="3:11" ht="15">
      <c r="C42" s="19" t="e">
        <f>OfficeComClient.Application.RowLink('приложение 7'!#REF!)</f>
        <v>#NAME?</v>
      </c>
      <c r="J42" s="18">
        <v>21</v>
      </c>
      <c r="K42" s="18" t="s">
        <v>97</v>
      </c>
    </row>
    <row r="43" spans="3:11" ht="15">
      <c r="C43" s="19" t="e">
        <f>OfficeComClient.Application.RowLink('приложение 7'!#REF!)</f>
        <v>#NAME?</v>
      </c>
      <c r="J43" s="18">
        <v>22</v>
      </c>
      <c r="K43" s="18" t="s">
        <v>98</v>
      </c>
    </row>
    <row r="44" spans="3:11" ht="15">
      <c r="C44" s="19" t="e">
        <f>OfficeComClient.Application.RowLink('приложение 7'!#REF!)</f>
        <v>#NAME?</v>
      </c>
      <c r="J44" s="18">
        <v>23</v>
      </c>
      <c r="K44" s="18" t="s">
        <v>99</v>
      </c>
    </row>
    <row r="45" spans="3:11" ht="15">
      <c r="C45" s="19" t="e">
        <f>OfficeComClient.Application.RowLink('приложение 7'!#REF!)</f>
        <v>#NAME?</v>
      </c>
      <c r="J45" s="18">
        <v>24</v>
      </c>
      <c r="K45" s="18" t="s">
        <v>100</v>
      </c>
    </row>
    <row r="46" spans="3:11" ht="15">
      <c r="C46" s="19" t="e">
        <f>OfficeComClient.Application.RowLink('приложение 7'!#REF!)</f>
        <v>#NAME?</v>
      </c>
      <c r="J46" s="18">
        <v>25</v>
      </c>
      <c r="K46" s="18" t="s">
        <v>101</v>
      </c>
    </row>
    <row r="47" spans="3:11" ht="15">
      <c r="C47" s="19" t="e">
        <f>OfficeComClient.Application.RowLink('приложение 7'!29:29)</f>
        <v>#NAME?</v>
      </c>
      <c r="J47" s="18">
        <v>26</v>
      </c>
      <c r="K47" s="18" t="s">
        <v>45</v>
      </c>
    </row>
    <row r="48" spans="3:11" ht="15">
      <c r="C48" s="19" t="e">
        <f>OfficeComClient.Application.RowLink('приложение 7'!30:30)</f>
        <v>#NAME?</v>
      </c>
      <c r="J48" s="18">
        <v>27</v>
      </c>
      <c r="K48" s="18" t="s">
        <v>46</v>
      </c>
    </row>
    <row r="49" spans="3:11" ht="15">
      <c r="C49" s="19" t="e">
        <f>OfficeComClient.Application.RowLink('приложение 7'!31:31)</f>
        <v>#NAME?</v>
      </c>
      <c r="J49" s="18">
        <v>28</v>
      </c>
      <c r="K49" s="18" t="s">
        <v>102</v>
      </c>
    </row>
    <row r="50" spans="3:11" ht="15">
      <c r="C50" s="19" t="e">
        <f>OfficeComClient.Application.RowLink('приложение 7'!32:32)</f>
        <v>#NAME?</v>
      </c>
      <c r="J50" s="18">
        <v>29</v>
      </c>
      <c r="K50" s="18" t="s">
        <v>103</v>
      </c>
    </row>
    <row r="51" spans="3:11" ht="15">
      <c r="C51" s="19" t="e">
        <f>OfficeComClient.Application.RowLink('приложение 7'!#REF!)</f>
        <v>#NAME?</v>
      </c>
      <c r="J51" s="18">
        <v>30</v>
      </c>
      <c r="K51" s="18" t="s">
        <v>104</v>
      </c>
    </row>
    <row r="52" spans="3:11" ht="15">
      <c r="C52" s="19" t="e">
        <f>OfficeComClient.Application.RowLink('приложение 7'!#REF!)</f>
        <v>#NAME?</v>
      </c>
      <c r="J52" s="18">
        <v>31</v>
      </c>
      <c r="K52" s="18" t="s">
        <v>105</v>
      </c>
    </row>
    <row r="53" spans="3:11" ht="15">
      <c r="C53" s="19" t="e">
        <f>OfficeComClient.Application.RowLink('приложение 7'!#REF!)</f>
        <v>#NAME?</v>
      </c>
      <c r="J53" s="18">
        <v>32</v>
      </c>
      <c r="K53" s="18" t="s">
        <v>106</v>
      </c>
    </row>
    <row r="54" spans="3:11" ht="15">
      <c r="C54" s="19" t="e">
        <f>OfficeComClient.Application.RowLink('приложение 7'!#REF!)</f>
        <v>#NAME?</v>
      </c>
      <c r="J54" s="18">
        <v>33</v>
      </c>
      <c r="K54" s="18" t="s">
        <v>107</v>
      </c>
    </row>
    <row r="55" spans="3:11" ht="15">
      <c r="C55" s="19" t="e">
        <f>OfficeComClient.Application.RowLink('приложение 7'!#REF!)</f>
        <v>#NAME?</v>
      </c>
      <c r="J55" s="18">
        <v>34</v>
      </c>
      <c r="K55" s="18" t="s">
        <v>108</v>
      </c>
    </row>
    <row r="56" spans="3:11" ht="15">
      <c r="C56" s="19" t="e">
        <f>OfficeComClient.Application.RowLink('приложение 7'!#REF!)</f>
        <v>#NAME?</v>
      </c>
      <c r="J56" s="18">
        <v>35</v>
      </c>
      <c r="K56" s="18" t="s">
        <v>109</v>
      </c>
    </row>
    <row r="57" spans="3:11" ht="15">
      <c r="C57" s="19" t="e">
        <f>OfficeComClient.Application.RowLink('приложение 7'!#REF!)</f>
        <v>#NAME?</v>
      </c>
      <c r="J57" s="18">
        <v>36</v>
      </c>
      <c r="K57" s="18" t="s">
        <v>110</v>
      </c>
    </row>
    <row r="58" spans="3:11" ht="15">
      <c r="C58" s="19" t="e">
        <f>OfficeComClient.Application.RowLink('приложение 7'!35:35)</f>
        <v>#NAME?</v>
      </c>
      <c r="J58" s="18">
        <v>37</v>
      </c>
      <c r="K58" s="18" t="s">
        <v>111</v>
      </c>
    </row>
    <row r="59" spans="3:11" ht="15">
      <c r="C59" s="19" t="e">
        <f>OfficeComClient.Application.RowLink('приложение 7'!#REF!)</f>
        <v>#NAME?</v>
      </c>
      <c r="J59" s="18">
        <v>38</v>
      </c>
      <c r="K59" s="18" t="s">
        <v>112</v>
      </c>
    </row>
    <row r="60" spans="3:11" ht="15">
      <c r="C60" s="19" t="e">
        <f>OfficeComClient.Application.RowLink('приложение 7'!#REF!)</f>
        <v>#NAME?</v>
      </c>
      <c r="J60" s="18">
        <v>39</v>
      </c>
      <c r="K60" s="18" t="s">
        <v>113</v>
      </c>
    </row>
    <row r="61" spans="3:11" ht="15">
      <c r="C61" s="19" t="e">
        <f>OfficeComClient.Application.RowLink('приложение 7'!36:36)</f>
        <v>#NAME?</v>
      </c>
      <c r="J61" s="18">
        <v>40</v>
      </c>
      <c r="K61" s="18" t="s">
        <v>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Юрьевское СП</dc:creator>
  <cp:keywords/>
  <dc:description/>
  <cp:lastModifiedBy>User</cp:lastModifiedBy>
  <cp:lastPrinted>2023-05-02T07:39:21Z</cp:lastPrinted>
  <dcterms:created xsi:type="dcterms:W3CDTF">2017-02-03T20:38:43Z</dcterms:created>
  <dcterms:modified xsi:type="dcterms:W3CDTF">2023-05-02T07:39:27Z</dcterms:modified>
  <cp:category/>
  <cp:version/>
  <cp:contentType/>
  <cp:contentStatus/>
</cp:coreProperties>
</file>